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Proforma for charlene/"/>
    </mc:Choice>
  </mc:AlternateContent>
  <xr:revisionPtr revIDLastSave="0" documentId="13_ncr:1_{94695F0F-E8EE-8E45-B7D9-2713A5439089}" xr6:coauthVersionLast="46" xr6:coauthVersionMax="46" xr10:uidLastSave="{00000000-0000-0000-0000-000000000000}"/>
  <bookViews>
    <workbookView xWindow="15440" yWindow="460" windowWidth="13360" windowHeight="1656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<sst xmlns="http://schemas.openxmlformats.org/spreadsheetml/2006/main" count="58" uniqueCount="58">
  <si>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</si>
  <si>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</si>
  <si>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</si>
  <si>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</si>
  <si>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</si>
  <si>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</si>
  <si>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</si>
  <si>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</si>
  <si>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</si>
  <si>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</si>
  <si>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</si>
  <si>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</si>
  <si>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</si>
  <si>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</si>
  <si>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</si>
  <si>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</si>
  <si>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</si>
  <si>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</si>
  <si>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</si>
  <si>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</si>
  <si>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</si>
  <si>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</si>
  <si>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</si>
  <si>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</si>
  <si>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</si>
  <si>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</si>
  <si>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</si>
  <si>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</si>
  <si>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</si>
  <si>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</si>
  <si>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</si>
  <si>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</si>
  <si>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</si>
  <si>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</si>
  <si>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</si>
  <si>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</si>
  <si>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</si>
  <si>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</si>
  <si>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</si>
  <si>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</si>
  <si>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</si>
  <si>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</si>
  <si>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</si>
  <si>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</si>
  <si>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</si>
  <si>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</si>
  <si>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</si>
  <si>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</si>
  <si>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</si>
  <si>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</si>
  <si>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</si>
  <si>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</si>
  <si>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</si>
  <si>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</si>
  <si>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</si>
  <si>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</si>
  <si>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</si>
  <si>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4106 Garrison Blvd, Baltimore MD 21215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</si>
</sst>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17" zoomScale="88" zoomScaleNormal="100" zoomScalePageLayoutView="88" workbookViewId="0">
      <selection activeCell="F33" sqref="F33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15">
      <c r="A2" s="9" t="s">
        <v>57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170000</v>
      </c>
      <c r="E6" s="7"/>
    </row>
    <row r="7" spans="1:8" ht="12" customHeight="1" x14ac:dyDescent="0.15">
      <c r="B7" t="s">
        <v>5</v>
      </c>
      <c r="D7" s="7">
        <f>D6*E7</f>
        <v>34000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136000</v>
      </c>
    </row>
    <row r="9" spans="1:8" ht="12" customHeight="1" x14ac:dyDescent="0.1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17000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7820</v>
      </c>
      <c r="E13" s="15">
        <v>4.5999999999999999E-2</v>
      </c>
    </row>
    <row r="14" spans="1:8" ht="12" customHeight="1" x14ac:dyDescent="0.15"/>
    <row r="15" spans="1:8" ht="12" customHeight="1" x14ac:dyDescent="0.15">
      <c r="A15" s="1" t="s">
        <v>14</v>
      </c>
    </row>
    <row r="16" spans="1:8" ht="12" customHeight="1" x14ac:dyDescent="0.15"/>
    <row r="17" spans="2:8" ht="12" customHeight="1" x14ac:dyDescent="0.15">
      <c r="B17" t="s">
        <v>15</v>
      </c>
      <c r="D17" t="s">
        <v>16</v>
      </c>
      <c r="F17" s="9"/>
      <c r="H17" s="16">
        <f>SUM(D18:D19)*12</f>
        <v>18600</v>
      </c>
    </row>
    <row r="18" spans="2:8" ht="12" customHeight="1" x14ac:dyDescent="0.15">
      <c r="D18" s="17">
        <v>1550</v>
      </c>
      <c r="E18" t="s">
        <v>17</v>
      </c>
      <c r="F18" s="9"/>
      <c r="H18" s="16"/>
    </row>
    <row r="19" spans="2:8" ht="12" customHeight="1" x14ac:dyDescent="0.15">
      <c r="D19" s="18"/>
    </row>
    <row r="20" spans="2:8" ht="12" customHeight="1" x14ac:dyDescent="0.15">
      <c r="B20" t="s">
        <v>18</v>
      </c>
      <c r="F20" s="19">
        <v>0.05</v>
      </c>
      <c r="G20" s="20"/>
      <c r="H20" s="16">
        <f>(H17*F20)*-1</f>
        <v>-930</v>
      </c>
    </row>
    <row r="21" spans="2:8" ht="12" customHeight="1" x14ac:dyDescent="0.15"/>
    <row r="22" spans="2:8" ht="12" customHeight="1" x14ac:dyDescent="0.15">
      <c r="B22" s="1" t="s">
        <v>19</v>
      </c>
      <c r="H22" s="21">
        <f>H17+H20</f>
        <v>17670</v>
      </c>
    </row>
    <row r="23" spans="2:8" ht="12" customHeight="1" x14ac:dyDescent="0.15"/>
    <row r="24" spans="2:8" ht="12" customHeight="1" x14ac:dyDescent="0.15">
      <c r="B24" t="s">
        <v>20</v>
      </c>
    </row>
    <row r="25" spans="2:8" ht="12" customHeight="1" x14ac:dyDescent="0.15"/>
    <row r="26" spans="2:8" ht="12" customHeight="1" x14ac:dyDescent="0.15">
      <c r="C26" t="s">
        <v>21</v>
      </c>
      <c r="E26" s="22">
        <v>2385</v>
      </c>
    </row>
    <row r="27" spans="2:8" ht="12" customHeight="1" x14ac:dyDescent="0.15">
      <c r="C27" t="s">
        <v>22</v>
      </c>
      <c r="E27" s="23">
        <v>600</v>
      </c>
    </row>
    <row r="28" spans="2:8" ht="12" customHeight="1" x14ac:dyDescent="0.15">
      <c r="C28" t="s">
        <v>23</v>
      </c>
      <c r="E28" s="24">
        <v>0</v>
      </c>
      <c r="F28" t="s">
        <v>55</v>
      </c>
    </row>
    <row r="29" spans="2:8" ht="12" customHeight="1" x14ac:dyDescent="0.15">
      <c r="C29" t="s">
        <v>24</v>
      </c>
      <c r="E29" s="24">
        <v>0</v>
      </c>
      <c r="F29" t="s">
        <v>56</v>
      </c>
    </row>
    <row r="30" spans="2:8" ht="12" customHeight="1" x14ac:dyDescent="0.15">
      <c r="C30" t="s">
        <v>25</v>
      </c>
      <c r="E30" s="24">
        <v>0</v>
      </c>
    </row>
    <row r="31" spans="2:8" ht="12" customHeight="1" x14ac:dyDescent="0.15">
      <c r="C31" t="s">
        <v>26</v>
      </c>
      <c r="E31" s="24">
        <f>F31*H17</f>
        <v>930</v>
      </c>
      <c r="F31" s="25">
        <v>0.05</v>
      </c>
      <c r="G31" s="26" t="s">
        <v>27</v>
      </c>
    </row>
    <row r="32" spans="2:8" ht="12" customHeight="1" x14ac:dyDescent="0.15">
      <c r="C32" t="s">
        <v>28</v>
      </c>
      <c r="E32" s="24">
        <f>F32*H17</f>
        <v>1488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5403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12267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-7791.4176219962983</v>
      </c>
    </row>
    <row r="40" spans="2:8" ht="12" customHeight="1" x14ac:dyDescent="0.15">
      <c r="C40" s="31">
        <f>PMT(D9/12,F9*12,D8)</f>
        <v>-649.28480183302486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4475.5823780037017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372.96519816697514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2395.0095492228575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1.5744246548110175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6870.5919272265592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-5563.636363636364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1306.9555635901952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7.2158823529411761E-2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9.1397849462365599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0.10702014294604739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0.34054427229851469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9.7644565014984294E-2</v>
      </c>
    </row>
    <row r="65" spans="1:4" ht="12" customHeight="1" x14ac:dyDescent="0.15"/>
    <row r="66" spans="1:4" ht="12" customHeight="1" x14ac:dyDescent="0.15">
      <c r="A66" s="41" t="s">
        <v>53</v>
      </c>
    </row>
    <row r="67" spans="1:4" ht="12" customHeight="1" x14ac:dyDescent="0.15">
      <c r="A67" s="42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2021-02-03T19:39:30Z</dcterms:modified>
</cp:coreProperties>
</file>