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andercruz/Desktop/"/>
    </mc:Choice>
  </mc:AlternateContent>
  <xr:revisionPtr revIDLastSave="0" documentId="8_{A2BFD037-D007-7546-AD05-2F7569B6C2E8}" xr6:coauthVersionLast="46" xr6:coauthVersionMax="46" xr10:uidLastSave="{00000000-0000-0000-0000-000000000000}"/>
  <bookViews>
    <workbookView xWindow="1040" yWindow="2780" windowWidth="20580" windowHeight="17560" xr2:uid="{00000000-000D-0000-FFFF-FFFF00000000}"/>
  </bookViews>
  <sheets>
    <sheet name="Bank Pro For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<sst xmlns="http://schemas.openxmlformats.org/spreadsheetml/2006/main" count="58" uniqueCount="58">
  <si>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</si>
  <si>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</si>
  <si>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</si>
  <si>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</si>
  <si>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</si>
  <si>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</si>
  <si>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</si>
  <si>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</si>
  <si>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</si>
  <si>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</si>
  <si>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</si>
  <si>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</si>
  <si>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</si>
  <si>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</si>
  <si>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</si>
  <si>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</si>
  <si>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</si>
  <si>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</si>
  <si>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</si>
  <si>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</si>
  <si>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</si>
  <si>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</si>
  <si>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</si>
  <si>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</si>
  <si>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</si>
  <si>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</si>
  <si>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</si>
  <si>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</si>
  <si>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</si>
  <si>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</si>
  <si>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</si>
  <si>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</si>
  <si>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</si>
  <si>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</si>
  <si>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</si>
  <si>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</si>
  <si>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</si>
  <si>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</si>
  <si>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</si>
  <si>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</si>
  <si>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</si>
  <si>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</si>
  <si>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</si>
  <si>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</si>
  <si>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</si>
  <si>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</si>
  <si>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</si>
  <si>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</si>
  <si>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</si>
  <si>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</si>
  <si>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</si>
  <si>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</si>
  <si>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</si>
  <si>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</si>
  <si>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</si>
  <si>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</si>
  <si>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</si>
  <si>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t>149 S Morley St, Baltimore MD 21229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</si>
</sst>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2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i/>
      <sz val="10"/>
      <name val="Arial"/>
    </font>
    <font>
      <u/>
      <sz val="10"/>
      <name val="Arial"/>
    </font>
    <font>
      <sz val="10"/>
      <color rgb="FFFF0000"/>
      <name val="Arial"/>
    </font>
    <font>
      <sz val="10"/>
      <color rgb="FF000000"/>
      <name val="Arial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6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zoomScale="92" zoomScaleNormal="100" zoomScalePageLayoutView="92" workbookViewId="0">
      <selection activeCell="F33" sqref="F33"/>
    </sheetView>
  </sheetViews>
  <sheetFormatPr baseColWidth="10" defaultColWidth="14.5" defaultRowHeight="15" customHeight="1" x14ac:dyDescent="0.15"/>
  <cols>
    <col min="1" max="2" width="9.5" customWidth="1"/>
    <col min="3" max="3" width="12" customWidth="1"/>
    <col min="4" max="4" width="11.83203125" customWidth="1"/>
    <col min="5" max="5" width="7.83203125" customWidth="1"/>
    <col min="6" max="6" width="9.33203125" customWidth="1"/>
    <col min="7" max="7" width="29.1640625" customWidth="1"/>
    <col min="8" max="8" width="12.33203125" customWidth="1"/>
  </cols>
  <sheetData>
    <row r="1" spans="1:8" ht="12" customHeight="1" x14ac:dyDescent="0.15">
      <c r="A1" s="1" t="s">
        <v>0</v>
      </c>
      <c r="B1" s="2"/>
      <c r="C1" s="2"/>
      <c r="D1" s="3"/>
      <c r="E1" s="2"/>
      <c r="F1" s="2"/>
      <c r="G1" s="4"/>
      <c r="H1" s="4"/>
    </row>
    <row r="2" spans="1:8" ht="12" customHeight="1" x14ac:dyDescent="0.15">
      <c r="A2" s="41" t="s">
        <v>57</v>
      </c>
      <c r="D2" s="5"/>
    </row>
    <row r="3" spans="1:8" ht="12" customHeight="1" x14ac:dyDescent="0.15"/>
    <row r="4" spans="1:8" ht="12" customHeight="1" x14ac:dyDescent="0.15">
      <c r="A4" t="s">
        <v>1</v>
      </c>
    </row>
    <row r="5" spans="1:8" ht="12" customHeight="1" x14ac:dyDescent="0.15">
      <c r="A5" s="1" t="s">
        <v>2</v>
      </c>
    </row>
    <row r="6" spans="1:8" ht="12" customHeight="1" x14ac:dyDescent="0.15">
      <c r="A6" s="1" t="s">
        <v>3</v>
      </c>
      <c r="B6" s="1" t="s">
        <v>4</v>
      </c>
      <c r="D6" s="6">
        <v>163000</v>
      </c>
      <c r="E6" s="7"/>
    </row>
    <row r="7" spans="1:8" ht="12" customHeight="1" x14ac:dyDescent="0.15">
      <c r="B7" t="s">
        <v>5</v>
      </c>
      <c r="D7" s="7">
        <f>D6*E7</f>
        <v>32600</v>
      </c>
      <c r="E7" s="8">
        <v>0.2</v>
      </c>
      <c r="F7" t="s">
        <v>6</v>
      </c>
    </row>
    <row r="8" spans="1:8" ht="12" customHeight="1" x14ac:dyDescent="0.15">
      <c r="B8" s="9" t="s">
        <v>7</v>
      </c>
      <c r="D8" s="7">
        <f>D6-D7</f>
        <v>130400</v>
      </c>
    </row>
    <row r="9" spans="1:8" ht="12" customHeight="1" x14ac:dyDescent="0.15">
      <c r="B9" s="1" t="s">
        <v>8</v>
      </c>
      <c r="D9" s="10">
        <v>4.2000000000000003E-2</v>
      </c>
      <c r="F9" s="45">
        <v>30</v>
      </c>
      <c r="G9" s="44" t="s">
        <v>54</v>
      </c>
    </row>
    <row r="10" spans="1:8" ht="12" customHeight="1" x14ac:dyDescent="0.15">
      <c r="B10" t="s">
        <v>10</v>
      </c>
      <c r="D10" s="11">
        <v>0.3</v>
      </c>
      <c r="E10" s="12"/>
    </row>
    <row r="11" spans="1:8" ht="12" customHeight="1" x14ac:dyDescent="0.15">
      <c r="B11" t="s">
        <v>11</v>
      </c>
      <c r="D11">
        <v>27.5</v>
      </c>
      <c r="E11" s="13" t="s">
        <v>9</v>
      </c>
    </row>
    <row r="12" spans="1:8" ht="12" customHeight="1" x14ac:dyDescent="0.15">
      <c r="B12" t="s">
        <v>12</v>
      </c>
      <c r="D12" s="7">
        <f>D6*E12</f>
        <v>16300</v>
      </c>
      <c r="E12" s="14">
        <v>0.1</v>
      </c>
      <c r="F12" t="s">
        <v>13</v>
      </c>
    </row>
    <row r="13" spans="1:8" ht="12" customHeight="1" x14ac:dyDescent="0.15">
      <c r="B13" t="s">
        <v>51</v>
      </c>
      <c r="D13" s="7">
        <f>D6*E13</f>
        <v>7498</v>
      </c>
      <c r="E13" s="15">
        <v>4.5999999999999999E-2</v>
      </c>
    </row>
    <row r="14" spans="1:8" ht="12" customHeight="1" x14ac:dyDescent="0.15"/>
    <row r="15" spans="1:8" ht="12" customHeight="1" x14ac:dyDescent="0.15">
      <c r="A15" s="1" t="s">
        <v>14</v>
      </c>
    </row>
    <row r="16" spans="1:8" ht="12" customHeight="1" x14ac:dyDescent="0.15"/>
    <row r="17" spans="2:8" ht="12" customHeight="1" x14ac:dyDescent="0.15">
      <c r="B17" t="s">
        <v>15</v>
      </c>
      <c r="D17" t="s">
        <v>16</v>
      </c>
      <c r="F17" s="9"/>
      <c r="H17" s="16">
        <f>SUM(D18:D19)*12</f>
        <v>17520</v>
      </c>
    </row>
    <row r="18" spans="2:8" ht="12" customHeight="1" x14ac:dyDescent="0.15">
      <c r="D18" s="17">
        <v>1460</v>
      </c>
      <c r="E18" t="s">
        <v>17</v>
      </c>
      <c r="F18" s="9"/>
      <c r="H18" s="16"/>
    </row>
    <row r="19" spans="2:8" ht="12" customHeight="1" x14ac:dyDescent="0.15">
      <c r="D19" s="18"/>
    </row>
    <row r="20" spans="2:8" ht="12" customHeight="1" x14ac:dyDescent="0.15">
      <c r="B20" t="s">
        <v>18</v>
      </c>
      <c r="F20" s="19">
        <v>0.05</v>
      </c>
      <c r="G20" s="20"/>
      <c r="H20" s="16">
        <f>(H17*F20)*-1</f>
        <v>-876</v>
      </c>
    </row>
    <row r="21" spans="2:8" ht="12" customHeight="1" x14ac:dyDescent="0.15"/>
    <row r="22" spans="2:8" ht="12" customHeight="1" x14ac:dyDescent="0.15">
      <c r="B22" s="1" t="s">
        <v>19</v>
      </c>
      <c r="H22" s="21">
        <f>H17+H20</f>
        <v>16644</v>
      </c>
    </row>
    <row r="23" spans="2:8" ht="12" customHeight="1" x14ac:dyDescent="0.15"/>
    <row r="24" spans="2:8" ht="12" customHeight="1" x14ac:dyDescent="0.15">
      <c r="B24" t="s">
        <v>20</v>
      </c>
    </row>
    <row r="25" spans="2:8" ht="12" customHeight="1" x14ac:dyDescent="0.15"/>
    <row r="26" spans="2:8" ht="12" customHeight="1" x14ac:dyDescent="0.15">
      <c r="C26" t="s">
        <v>21</v>
      </c>
      <c r="E26" s="22">
        <v>1699</v>
      </c>
    </row>
    <row r="27" spans="2:8" ht="12" customHeight="1" x14ac:dyDescent="0.15">
      <c r="C27" t="s">
        <v>22</v>
      </c>
      <c r="E27" s="23">
        <v>600</v>
      </c>
    </row>
    <row r="28" spans="2:8" ht="12" customHeight="1" x14ac:dyDescent="0.15">
      <c r="C28" t="s">
        <v>23</v>
      </c>
      <c r="E28" s="24">
        <v>0</v>
      </c>
      <c r="F28" t="s">
        <v>55</v>
      </c>
    </row>
    <row r="29" spans="2:8" ht="12" customHeight="1" x14ac:dyDescent="0.15">
      <c r="C29" t="s">
        <v>24</v>
      </c>
      <c r="E29" s="24">
        <v>0</v>
      </c>
      <c r="F29" t="s">
        <v>56</v>
      </c>
    </row>
    <row r="30" spans="2:8" ht="12" customHeight="1" x14ac:dyDescent="0.15">
      <c r="C30" t="s">
        <v>25</v>
      </c>
      <c r="E30" s="24">
        <v>0</v>
      </c>
    </row>
    <row r="31" spans="2:8" ht="12" customHeight="1" x14ac:dyDescent="0.15">
      <c r="C31" t="s">
        <v>26</v>
      </c>
      <c r="E31" s="24">
        <f>F31*H17</f>
        <v>876</v>
      </c>
      <c r="F31" s="25">
        <v>0.05</v>
      </c>
      <c r="G31" s="26" t="s">
        <v>27</v>
      </c>
    </row>
    <row r="32" spans="2:8" ht="12" customHeight="1" x14ac:dyDescent="0.15">
      <c r="C32" t="s">
        <v>28</v>
      </c>
      <c r="E32" s="24">
        <f>F32*H17</f>
        <v>1401.6000000000001</v>
      </c>
      <c r="F32" s="25">
        <v>0.08</v>
      </c>
    </row>
    <row r="33" spans="2:8" ht="12" customHeight="1" x14ac:dyDescent="0.15">
      <c r="E33" s="27"/>
      <c r="F33" s="28"/>
      <c r="H33" s="29"/>
    </row>
    <row r="34" spans="2:8" ht="12" customHeight="1" x14ac:dyDescent="0.15"/>
    <row r="35" spans="2:8" ht="12" customHeight="1" x14ac:dyDescent="0.15">
      <c r="C35" t="s">
        <v>29</v>
      </c>
      <c r="E35" s="16">
        <f>SUM(E26:E33)</f>
        <v>4576.6000000000004</v>
      </c>
      <c r="F35" s="30"/>
      <c r="G35" s="30"/>
    </row>
    <row r="36" spans="2:8" ht="12" customHeight="1" x14ac:dyDescent="0.15"/>
    <row r="37" spans="2:8" ht="12" customHeight="1" x14ac:dyDescent="0.15">
      <c r="B37" s="1" t="s">
        <v>30</v>
      </c>
      <c r="H37" s="21">
        <f>H22-E35</f>
        <v>12067.4</v>
      </c>
    </row>
    <row r="38" spans="2:8" ht="12" customHeight="1" x14ac:dyDescent="0.15"/>
    <row r="39" spans="2:8" ht="12" customHeight="1" x14ac:dyDescent="0.15">
      <c r="B39" s="1" t="s">
        <v>31</v>
      </c>
      <c r="C39" s="1"/>
      <c r="D39" s="1"/>
      <c r="E39" s="7"/>
      <c r="H39" s="16">
        <f>C40*12</f>
        <v>-7652.1407342692564</v>
      </c>
    </row>
    <row r="40" spans="2:8" ht="12" customHeight="1" x14ac:dyDescent="0.15">
      <c r="C40" s="31">
        <f>PMT(D9/12,F9*12,D8)</f>
        <v>-637.678394522438</v>
      </c>
      <c r="D40" s="29" t="s">
        <v>32</v>
      </c>
      <c r="E40" s="29"/>
    </row>
    <row r="41" spans="2:8" ht="12" customHeight="1" x14ac:dyDescent="0.15"/>
    <row r="42" spans="2:8" ht="12" customHeight="1" x14ac:dyDescent="0.15">
      <c r="B42" s="1" t="s">
        <v>33</v>
      </c>
      <c r="C42" s="1"/>
      <c r="D42" s="1"/>
      <c r="H42" s="21">
        <f>H37+H39</f>
        <v>4415.2592657307432</v>
      </c>
    </row>
    <row r="43" spans="2:8" ht="12" customHeight="1" x14ac:dyDescent="0.15">
      <c r="B43" s="1"/>
      <c r="C43" s="1"/>
      <c r="D43" s="1"/>
      <c r="H43" s="21"/>
    </row>
    <row r="44" spans="2:8" ht="12" customHeight="1" x14ac:dyDescent="0.15">
      <c r="B44" s="1" t="s">
        <v>34</v>
      </c>
      <c r="C44" s="1"/>
      <c r="D44" s="1"/>
      <c r="H44" s="32">
        <f>H42/12</f>
        <v>367.93827214422862</v>
      </c>
    </row>
    <row r="45" spans="2:8" ht="12" customHeight="1" x14ac:dyDescent="0.15"/>
    <row r="46" spans="2:8" ht="12" customHeight="1" x14ac:dyDescent="0.15">
      <c r="B46" s="1" t="s">
        <v>35</v>
      </c>
      <c r="C46" s="1"/>
      <c r="D46" s="1"/>
      <c r="E46" s="1"/>
      <c r="H46" s="33">
        <f>FV(D9/12,12,C40,D8)+D8</f>
        <v>2217.7084576043271</v>
      </c>
    </row>
    <row r="47" spans="2:8" ht="12" customHeight="1" x14ac:dyDescent="0.15">
      <c r="B47" s="1"/>
      <c r="C47" s="1"/>
      <c r="D47" s="1"/>
      <c r="E47" s="1"/>
      <c r="H47" s="33"/>
    </row>
    <row r="48" spans="2:8" ht="12" customHeight="1" x14ac:dyDescent="0.15">
      <c r="B48" s="1" t="s">
        <v>36</v>
      </c>
      <c r="H48">
        <f>(H37/H39)*-1</f>
        <v>1.5769966103678019</v>
      </c>
    </row>
    <row r="49" spans="2:8" ht="12" customHeight="1" x14ac:dyDescent="0.15"/>
    <row r="50" spans="2:8" ht="12" customHeight="1" x14ac:dyDescent="0.15">
      <c r="B50" s="1" t="s">
        <v>37</v>
      </c>
      <c r="H50" s="16">
        <f>H42+H46</f>
        <v>6632.9677233350703</v>
      </c>
    </row>
    <row r="51" spans="2:8" ht="12" customHeight="1" x14ac:dyDescent="0.15"/>
    <row r="52" spans="2:8" ht="12" customHeight="1" x14ac:dyDescent="0.15">
      <c r="B52" s="1" t="s">
        <v>38</v>
      </c>
      <c r="D52" s="34" t="s">
        <v>39</v>
      </c>
      <c r="E52" s="35"/>
      <c r="F52" s="35"/>
      <c r="H52" s="36">
        <f>(D6-D12)/D11*-1</f>
        <v>-5334.545454545455</v>
      </c>
    </row>
    <row r="53" spans="2:8" ht="12" customHeight="1" x14ac:dyDescent="0.15"/>
    <row r="54" spans="2:8" ht="12" customHeight="1" x14ac:dyDescent="0.15">
      <c r="B54" s="1" t="s">
        <v>40</v>
      </c>
      <c r="H54" s="21">
        <f>H50+H52</f>
        <v>1298.4222687896154</v>
      </c>
    </row>
    <row r="55" spans="2:8" ht="12" customHeight="1" x14ac:dyDescent="0.15"/>
    <row r="56" spans="2:8" ht="12" customHeight="1" x14ac:dyDescent="0.15">
      <c r="B56" s="1" t="s">
        <v>41</v>
      </c>
      <c r="E56" s="40" t="s">
        <v>42</v>
      </c>
      <c r="F56" s="40"/>
      <c r="G56" s="40"/>
      <c r="H56" s="37">
        <f>H37/D6</f>
        <v>7.4033128834355824E-2</v>
      </c>
    </row>
    <row r="57" spans="2:8" ht="12" customHeight="1" x14ac:dyDescent="0.15"/>
    <row r="58" spans="2:8" ht="12" customHeight="1" x14ac:dyDescent="0.15">
      <c r="B58" s="1" t="s">
        <v>43</v>
      </c>
      <c r="E58" s="29" t="s">
        <v>44</v>
      </c>
      <c r="H58" s="38">
        <f>D6/H17</f>
        <v>9.3036529680365305</v>
      </c>
    </row>
    <row r="59" spans="2:8" ht="12" customHeight="1" x14ac:dyDescent="0.15"/>
    <row r="60" spans="2:8" ht="12" customHeight="1" x14ac:dyDescent="0.15">
      <c r="B60" s="1" t="s">
        <v>45</v>
      </c>
      <c r="E60" s="29" t="s">
        <v>46</v>
      </c>
      <c r="H60" s="25">
        <f>H42/(D7+D13)</f>
        <v>0.11011170795876959</v>
      </c>
    </row>
    <row r="61" spans="2:8" ht="12" customHeight="1" x14ac:dyDescent="0.15"/>
    <row r="62" spans="2:8" ht="12" customHeight="1" x14ac:dyDescent="0.15">
      <c r="B62" s="1" t="s">
        <v>47</v>
      </c>
      <c r="E62" s="29" t="s">
        <v>48</v>
      </c>
      <c r="H62" s="12">
        <f>(H42+((H54*D10)*-1)+H46+(D6*0.03))/D7</f>
        <v>0.34151659640178483</v>
      </c>
    </row>
    <row r="63" spans="2:8" ht="12" customHeight="1" x14ac:dyDescent="0.15"/>
    <row r="64" spans="2:8" ht="12" customHeight="1" x14ac:dyDescent="0.15">
      <c r="B64" s="1" t="s">
        <v>49</v>
      </c>
      <c r="E64" t="s">
        <v>50</v>
      </c>
      <c r="H64" s="11">
        <f>(H42+(H54*D10)*-1)/(D7+D13)</f>
        <v>0.10039734114154968</v>
      </c>
    </row>
    <row r="65" spans="1:4" ht="12" customHeight="1" x14ac:dyDescent="0.15"/>
    <row r="66" spans="1:4" ht="12" customHeight="1" x14ac:dyDescent="0.15">
      <c r="A66" s="42" t="s">
        <v>53</v>
      </c>
    </row>
    <row r="67" spans="1:4" ht="12" customHeight="1" x14ac:dyDescent="0.15">
      <c r="A67" s="43" t="s">
        <v>52</v>
      </c>
    </row>
    <row r="68" spans="1:4" ht="12" customHeight="1" x14ac:dyDescent="0.15"/>
    <row r="69" spans="1:4" ht="12" customHeight="1" x14ac:dyDescent="0.15"/>
    <row r="70" spans="1:4" ht="12" customHeight="1" x14ac:dyDescent="0.15"/>
    <row r="71" spans="1:4" ht="12" customHeight="1" x14ac:dyDescent="0.15"/>
    <row r="72" spans="1:4" ht="12" customHeight="1" x14ac:dyDescent="0.15"/>
    <row r="73" spans="1:4" ht="12" customHeight="1" x14ac:dyDescent="0.15"/>
    <row r="74" spans="1:4" ht="12" customHeight="1" x14ac:dyDescent="0.15"/>
    <row r="75" spans="1:4" ht="12" customHeight="1" x14ac:dyDescent="0.15"/>
    <row r="76" spans="1:4" ht="12" customHeight="1" x14ac:dyDescent="0.15">
      <c r="D76" s="39"/>
    </row>
    <row r="77" spans="1:4" ht="12" customHeight="1" x14ac:dyDescent="0.15"/>
    <row r="78" spans="1:4" ht="12" customHeight="1" x14ac:dyDescent="0.15"/>
    <row r="79" spans="1:4" ht="12" customHeight="1" x14ac:dyDescent="0.15"/>
    <row r="80" spans="1:4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2" customHeight="1" x14ac:dyDescent="0.15"/>
    <row r="217" ht="12" customHeight="1" x14ac:dyDescent="0.15"/>
    <row r="218" ht="12" customHeight="1" x14ac:dyDescent="0.15"/>
    <row r="219" ht="12" customHeight="1" x14ac:dyDescent="0.15"/>
    <row r="220" ht="12" customHeight="1" x14ac:dyDescent="0.15"/>
    <row r="221" ht="12" customHeight="1" x14ac:dyDescent="0.15"/>
    <row r="222" ht="12" customHeight="1" x14ac:dyDescent="0.15"/>
    <row r="223" ht="12" customHeight="1" x14ac:dyDescent="0.15"/>
    <row r="224" ht="12" customHeight="1" x14ac:dyDescent="0.15"/>
    <row r="225" ht="12" customHeight="1" x14ac:dyDescent="0.15"/>
    <row r="226" ht="12" customHeight="1" x14ac:dyDescent="0.15"/>
    <row r="227" ht="12" customHeight="1" x14ac:dyDescent="0.15"/>
    <row r="228" ht="12" customHeight="1" x14ac:dyDescent="0.15"/>
    <row r="229" ht="12" customHeight="1" x14ac:dyDescent="0.15"/>
    <row r="230" ht="12" customHeight="1" x14ac:dyDescent="0.15"/>
    <row r="231" ht="12" customHeight="1" x14ac:dyDescent="0.15"/>
    <row r="232" ht="12" customHeight="1" x14ac:dyDescent="0.15"/>
    <row r="233" ht="12" customHeight="1" x14ac:dyDescent="0.15"/>
    <row r="234" ht="12" customHeight="1" x14ac:dyDescent="0.15"/>
    <row r="235" ht="12" customHeight="1" x14ac:dyDescent="0.15"/>
    <row r="236" ht="12" customHeight="1" x14ac:dyDescent="0.15"/>
    <row r="237" ht="12" customHeight="1" x14ac:dyDescent="0.15"/>
    <row r="238" ht="12" customHeight="1" x14ac:dyDescent="0.15"/>
    <row r="239" ht="12" customHeight="1" x14ac:dyDescent="0.15"/>
    <row r="240" ht="12" customHeight="1" x14ac:dyDescent="0.15"/>
    <row r="241" ht="12" customHeight="1" x14ac:dyDescent="0.15"/>
    <row r="242" ht="12" customHeight="1" x14ac:dyDescent="0.15"/>
    <row r="243" ht="12" customHeight="1" x14ac:dyDescent="0.15"/>
    <row r="244" ht="12" customHeight="1" x14ac:dyDescent="0.15"/>
    <row r="245" ht="12" customHeight="1" x14ac:dyDescent="0.15"/>
    <row r="246" ht="12" customHeight="1" x14ac:dyDescent="0.15"/>
    <row r="247" ht="12" customHeight="1" x14ac:dyDescent="0.15"/>
    <row r="248" ht="12" customHeight="1" x14ac:dyDescent="0.15"/>
    <row r="249" ht="12" customHeight="1" x14ac:dyDescent="0.15"/>
    <row r="250" ht="12" customHeight="1" x14ac:dyDescent="0.15"/>
    <row r="251" ht="12" customHeight="1" x14ac:dyDescent="0.15"/>
    <row r="252" ht="12" customHeight="1" x14ac:dyDescent="0.15"/>
    <row r="253" ht="12" customHeight="1" x14ac:dyDescent="0.15"/>
    <row r="254" ht="12" customHeight="1" x14ac:dyDescent="0.15"/>
    <row r="255" ht="12" customHeight="1" x14ac:dyDescent="0.15"/>
    <row r="256" ht="12" customHeight="1" x14ac:dyDescent="0.15"/>
    <row r="257" ht="12" customHeight="1" x14ac:dyDescent="0.15"/>
    <row r="258" ht="12" customHeight="1" x14ac:dyDescent="0.15"/>
    <row r="259" ht="12" customHeight="1" x14ac:dyDescent="0.15"/>
    <row r="260" ht="12" customHeight="1" x14ac:dyDescent="0.15"/>
    <row r="261" ht="12" customHeight="1" x14ac:dyDescent="0.15"/>
    <row r="262" ht="12" customHeight="1" x14ac:dyDescent="0.15"/>
    <row r="263" ht="12" customHeight="1" x14ac:dyDescent="0.15"/>
    <row r="264" ht="12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25" right="0.25" top="0.75" bottom="0.75" header="0" footer="0"/>
  <pageSetup scale="55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Pro 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Alexander Cruz</cp:lastModifiedBy>
  <cp:lastPrinted>2020-03-02T18:10:06Z</cp:lastPrinted>
  <dcterms:created xsi:type="dcterms:W3CDTF">2019-10-30T14:01:04Z</dcterms:created>
  <dcterms:modified xsi:type="dcterms:W3CDTF">2021-03-23T12:50:28Z</dcterms:modified>
</cp:coreProperties>
</file>