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et Chua\Desktop\Turnkeys - MC\TK  Info and Templates\Proformas\"/>
    </mc:Choice>
  </mc:AlternateContent>
  <xr:revisionPtr revIDLastSave="0" documentId="8_{DC8AED66-3D7D-470C-909C-411D61F3DC2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<sst xmlns="http://schemas.openxmlformats.org/spreadsheetml/2006/main" count="58" uniqueCount="58">
  <si>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</si>
  <si>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</si>
  <si>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</si>
  <si>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</si>
  <si>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</si>
  <si>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</si>
  <si>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</si>
  <si>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</si>
  <si>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</si>
  <si>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</si>
  <si>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</si>
  <si>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</si>
  <si>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</si>
  <si>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</si>
  <si>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</si>
  <si>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</si>
  <si>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</si>
  <si>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</si>
  <si>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</si>
  <si>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</si>
  <si>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</si>
  <si>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</si>
  <si>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</si>
  <si>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</si>
  <si>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</si>
  <si>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</si>
  <si>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</si>
  <si>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</si>
  <si>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</si>
  <si>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</si>
  <si>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</si>
  <si>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</si>
  <si>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</si>
  <si>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</si>
  <si>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</si>
  <si>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</si>
  <si>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</si>
  <si>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</si>
  <si>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</si>
  <si>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</si>
  <si>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</si>
  <si>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</si>
  <si>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</si>
  <si>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</si>
  <si>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</si>
  <si>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</si>
  <si>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</si>
  <si>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</si>
  <si>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</si>
  <si>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</si>
  <si>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</si>
  <si>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</si>
  <si>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</si>
  <si>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</si>
  <si>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</si>
  <si>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</si>
  <si>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</si>
  <si>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t>127 S Eaton St, Baltimore MD 21224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</si>
</sst>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2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4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00"/>
  <sheetViews>
    <sheetView tabSelected="1" view="pageLayout" zoomScale="92" zoomScaleNormal="100" zoomScalePageLayoutView="92" workbookViewId="0">
      <selection activeCell="A3" sqref="A3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2" customHeight="1" x14ac:dyDescent="0.25">
      <c r="A2" s="9" t="s">
        <v>57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222500</v>
      </c>
      <c r="E6" s="7"/>
    </row>
    <row r="7" spans="1:8" ht="12" customHeight="1" x14ac:dyDescent="0.25">
      <c r="B7" t="s">
        <v>5</v>
      </c>
      <c r="D7" s="7">
        <f>D6*E7</f>
        <v>44500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178000</v>
      </c>
    </row>
    <row r="9" spans="1:8" ht="12" customHeight="1" x14ac:dyDescent="0.25">
      <c r="B9" s="1" t="s">
        <v>8</v>
      </c>
      <c r="D9" s="10">
        <v>0.04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22250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10235</v>
      </c>
      <c r="E13" s="15">
        <v>4.5999999999999999E-2</v>
      </c>
    </row>
    <row r="14" spans="1:8" ht="12" customHeight="1" x14ac:dyDescent="0.25"/>
    <row r="15" spans="1:8" ht="12" customHeight="1" x14ac:dyDescent="0.25">
      <c r="A15" s="1" t="s">
        <v>14</v>
      </c>
    </row>
    <row r="16" spans="1:8" ht="12" customHeight="1" x14ac:dyDescent="0.25"/>
    <row r="17" spans="2:8" ht="12" customHeight="1" x14ac:dyDescent="0.25">
      <c r="B17" t="s">
        <v>15</v>
      </c>
      <c r="D17" t="s">
        <v>16</v>
      </c>
      <c r="F17" s="9"/>
      <c r="H17" s="16">
        <f>SUM(D18:D19)*12</f>
        <v>21000</v>
      </c>
    </row>
    <row r="18" spans="2:8" ht="12" customHeight="1" x14ac:dyDescent="0.25">
      <c r="D18" s="17">
        <v>1750</v>
      </c>
      <c r="E18" t="s">
        <v>17</v>
      </c>
      <c r="F18" s="9"/>
      <c r="H18" s="16"/>
    </row>
    <row r="19" spans="2:8" ht="12" customHeight="1" x14ac:dyDescent="0.25">
      <c r="D19" s="18"/>
    </row>
    <row r="20" spans="2:8" ht="12" customHeight="1" x14ac:dyDescent="0.25">
      <c r="B20" t="s">
        <v>18</v>
      </c>
      <c r="F20" s="19">
        <v>0.05</v>
      </c>
      <c r="G20" s="20"/>
      <c r="H20" s="16">
        <f>(H17*F20)*-1</f>
        <v>-1050</v>
      </c>
    </row>
    <row r="21" spans="2:8" ht="12" customHeight="1" x14ac:dyDescent="0.25"/>
    <row r="22" spans="2:8" ht="12" customHeight="1" x14ac:dyDescent="0.25">
      <c r="B22" s="1" t="s">
        <v>19</v>
      </c>
      <c r="H22" s="21">
        <f>H17+H20</f>
        <v>19950</v>
      </c>
    </row>
    <row r="23" spans="2:8" ht="12" customHeight="1" x14ac:dyDescent="0.25"/>
    <row r="24" spans="2:8" ht="12" customHeight="1" x14ac:dyDescent="0.25">
      <c r="B24" t="s">
        <v>20</v>
      </c>
    </row>
    <row r="25" spans="2:8" ht="12" customHeight="1" x14ac:dyDescent="0.25"/>
    <row r="26" spans="2:8" ht="12" customHeight="1" x14ac:dyDescent="0.25">
      <c r="C26" t="s">
        <v>21</v>
      </c>
      <c r="E26" s="22">
        <v>1867</v>
      </c>
    </row>
    <row r="27" spans="2:8" ht="12" customHeight="1" x14ac:dyDescent="0.25">
      <c r="C27" t="s">
        <v>22</v>
      </c>
      <c r="E27" s="23">
        <v>600</v>
      </c>
    </row>
    <row r="28" spans="2:8" ht="12" customHeight="1" x14ac:dyDescent="0.25">
      <c r="C28" t="s">
        <v>23</v>
      </c>
      <c r="E28" s="24">
        <v>0</v>
      </c>
      <c r="F28" t="s">
        <v>55</v>
      </c>
    </row>
    <row r="29" spans="2:8" ht="12" customHeight="1" x14ac:dyDescent="0.25">
      <c r="C29" t="s">
        <v>24</v>
      </c>
      <c r="E29" s="24">
        <v>0</v>
      </c>
      <c r="F29" t="s">
        <v>56</v>
      </c>
    </row>
    <row r="30" spans="2:8" ht="12" customHeight="1" x14ac:dyDescent="0.25">
      <c r="C30" t="s">
        <v>25</v>
      </c>
      <c r="E30" s="24">
        <v>0</v>
      </c>
    </row>
    <row r="31" spans="2:8" ht="12" customHeight="1" x14ac:dyDescent="0.25">
      <c r="C31" t="s">
        <v>26</v>
      </c>
      <c r="E31" s="24">
        <f>F31*H17</f>
        <v>1050</v>
      </c>
      <c r="F31" s="25">
        <v>0.05</v>
      </c>
      <c r="G31" s="26" t="s">
        <v>27</v>
      </c>
    </row>
    <row r="32" spans="2:8" ht="12" customHeight="1" x14ac:dyDescent="0.25">
      <c r="C32" t="s">
        <v>28</v>
      </c>
      <c r="E32" s="24">
        <f>F32*H17</f>
        <v>1260</v>
      </c>
      <c r="F32" s="25">
        <v>0.06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4777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15173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-10197.590711142215</v>
      </c>
    </row>
    <row r="40" spans="2:8" ht="12" customHeight="1" x14ac:dyDescent="0.25">
      <c r="C40" s="31">
        <f>PMT(D9/12,F9*12,D8)</f>
        <v>-849.7992259285179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4975.4092888577852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414.61744073814879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3134.6448511887284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1.4879004688255917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8110.0541400465136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-7281.818181818182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828.23595822833158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6.8193258426966288E-2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10.595238095238095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9.0899959602773098E-2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0.32666479443995539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8.6360436674692356E-2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Pro Forma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2021-04-14T21:53:43Z</dcterms:modified>
</cp:coreProperties>
</file>