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et Chua\Desktop\Turnkeys - MC\TK  Info and Templates\Proformas\"/>
    </mc:Choice>
  </mc:AlternateContent>
  <xr:revisionPtr revIDLastSave="0" documentId="8_{77257050-CE1B-41AD-9AC6-D7C41ED12086}" xr6:coauthVersionLast="46" xr6:coauthVersionMax="46" xr10:uidLastSave="{00000000-0000-0000-0000-000000000000}"/>
  <bookViews>
    <workbookView xWindow="384" yWindow="384" windowWidth="17280" windowHeight="8964" xr2:uid="{00000000-000D-0000-FFFF-FFFF00000000}"/>
  </bookViews>
  <sheets>
    <sheet name="Bank Pro For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<sst xmlns="http://schemas.openxmlformats.org/spreadsheetml/2006/main" count="58" uniqueCount="58">
  <si>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</si>
  <si>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</si>
  <si>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</si>
  <si>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</si>
  <si>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</si>
  <si>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</si>
  <si>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</si>
  <si>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</si>
  <si>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</si>
  <si>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</si>
  <si>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</si>
  <si>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</si>
  <si>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</si>
  <si>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</si>
  <si>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</si>
  <si>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</si>
  <si>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</si>
  <si>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</si>
  <si>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</si>
  <si>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</si>
  <si>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</si>
  <si>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</si>
  <si>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</si>
  <si>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</si>
  <si>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</si>
  <si>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</si>
  <si>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</si>
  <si>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</si>
  <si>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</si>
  <si>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</si>
  <si>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</si>
  <si>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</si>
  <si>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</si>
  <si>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</si>
  <si>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</si>
  <si>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</si>
  <si>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</si>
  <si>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</si>
  <si>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</si>
  <si>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</si>
  <si>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</si>
  <si>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</si>
  <si>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</si>
  <si>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</si>
  <si>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</si>
  <si>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</si>
  <si>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</si>
  <si>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</si>
  <si>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</si>
  <si>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</si>
  <si>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</si>
  <si>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</si>
  <si>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</si>
  <si>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</si>
  <si>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</si>
  <si>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</si>
  <si>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</si>
  <si>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t>1648 N Smallwood St, Baltimore, MD 21216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</si>
</sst>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4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i/>
      <sz val="11"/>
      <color rgb="FF000000"/>
      <name val="Calibri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view="pageLayout" topLeftCell="A47" zoomScale="92" zoomScaleNormal="100" zoomScalePageLayoutView="92" workbookViewId="0">
      <selection activeCell="F66" sqref="F66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24.5546875" bestFit="1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2" customHeight="1" x14ac:dyDescent="0.25">
      <c r="A2" s="46" t="s">
        <v>57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185000</v>
      </c>
      <c r="E6" s="7"/>
    </row>
    <row r="7" spans="1:8" ht="12" customHeight="1" x14ac:dyDescent="0.25">
      <c r="B7" t="s">
        <v>5</v>
      </c>
      <c r="D7" s="7">
        <f>D6*E7</f>
        <v>37000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148000</v>
      </c>
    </row>
    <row r="9" spans="1:8" ht="12" customHeight="1" x14ac:dyDescent="0.25">
      <c r="B9" s="1" t="s">
        <v>8</v>
      </c>
      <c r="D9" s="10">
        <v>4.2500000000000003E-2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18500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8510</v>
      </c>
      <c r="E13" s="15">
        <v>4.5999999999999999E-2</v>
      </c>
    </row>
    <row r="14" spans="1:8" ht="12" customHeight="1" x14ac:dyDescent="0.25"/>
    <row r="15" spans="1:8" ht="12" customHeight="1" x14ac:dyDescent="0.25">
      <c r="A15" s="1" t="s">
        <v>14</v>
      </c>
    </row>
    <row r="16" spans="1:8" ht="12" customHeight="1" x14ac:dyDescent="0.25"/>
    <row r="17" spans="2:8" ht="12" customHeight="1" x14ac:dyDescent="0.25">
      <c r="B17" t="s">
        <v>15</v>
      </c>
      <c r="D17" t="s">
        <v>16</v>
      </c>
      <c r="F17" s="9"/>
      <c r="H17" s="16">
        <f>SUM(D18:D19)*12</f>
        <v>18000</v>
      </c>
    </row>
    <row r="18" spans="2:8" ht="12" customHeight="1" x14ac:dyDescent="0.25">
      <c r="D18" s="17">
        <v>1500</v>
      </c>
      <c r="E18" t="s">
        <v>17</v>
      </c>
      <c r="F18" s="9"/>
      <c r="H18" s="16"/>
    </row>
    <row r="19" spans="2:8" ht="12" customHeight="1" x14ac:dyDescent="0.25">
      <c r="D19" s="18"/>
    </row>
    <row r="20" spans="2:8" ht="12" customHeight="1" x14ac:dyDescent="0.25">
      <c r="B20" t="s">
        <v>18</v>
      </c>
      <c r="F20" s="19">
        <v>0.05</v>
      </c>
      <c r="G20" s="20"/>
      <c r="H20" s="16">
        <f>(H17*F20)*-1</f>
        <v>-900</v>
      </c>
    </row>
    <row r="21" spans="2:8" ht="12" customHeight="1" x14ac:dyDescent="0.25"/>
    <row r="22" spans="2:8" ht="12" customHeight="1" x14ac:dyDescent="0.25">
      <c r="B22" s="1" t="s">
        <v>19</v>
      </c>
      <c r="H22" s="21">
        <f>H17+H20</f>
        <v>17100</v>
      </c>
    </row>
    <row r="23" spans="2:8" ht="12" customHeight="1" x14ac:dyDescent="0.25"/>
    <row r="24" spans="2:8" ht="12" customHeight="1" x14ac:dyDescent="0.25">
      <c r="B24" t="s">
        <v>20</v>
      </c>
    </row>
    <row r="25" spans="2:8" ht="12" customHeight="1" x14ac:dyDescent="0.25"/>
    <row r="26" spans="2:8" ht="12" customHeight="1" x14ac:dyDescent="0.25">
      <c r="C26" t="s">
        <v>21</v>
      </c>
      <c r="E26" s="22">
        <v>865</v>
      </c>
      <c r="F26" s="45"/>
    </row>
    <row r="27" spans="2:8" ht="12" customHeight="1" x14ac:dyDescent="0.25">
      <c r="C27" t="s">
        <v>22</v>
      </c>
      <c r="E27" s="23">
        <v>600</v>
      </c>
    </row>
    <row r="28" spans="2:8" ht="12" customHeight="1" x14ac:dyDescent="0.25">
      <c r="C28" t="s">
        <v>23</v>
      </c>
      <c r="E28" s="24">
        <v>0</v>
      </c>
      <c r="F28" t="s">
        <v>55</v>
      </c>
    </row>
    <row r="29" spans="2:8" ht="12" customHeight="1" x14ac:dyDescent="0.25">
      <c r="C29" t="s">
        <v>24</v>
      </c>
      <c r="E29" s="24">
        <v>0</v>
      </c>
      <c r="F29" t="s">
        <v>56</v>
      </c>
    </row>
    <row r="30" spans="2:8" ht="12" customHeight="1" x14ac:dyDescent="0.25">
      <c r="C30" t="s">
        <v>25</v>
      </c>
      <c r="E30" s="24">
        <v>0</v>
      </c>
    </row>
    <row r="31" spans="2:8" ht="12" customHeight="1" x14ac:dyDescent="0.25">
      <c r="C31" t="s">
        <v>26</v>
      </c>
      <c r="E31" s="24">
        <f>F31*H17</f>
        <v>900</v>
      </c>
      <c r="F31" s="25">
        <v>0.05</v>
      </c>
      <c r="G31" s="26" t="s">
        <v>27</v>
      </c>
    </row>
    <row r="32" spans="2:8" ht="12" customHeight="1" x14ac:dyDescent="0.25">
      <c r="C32" t="s">
        <v>28</v>
      </c>
      <c r="E32" s="24">
        <f>F32*H17</f>
        <v>1440</v>
      </c>
      <c r="F32" s="25">
        <v>0.08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3805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13295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-8736.8524655716301</v>
      </c>
    </row>
    <row r="40" spans="2:8" ht="12" customHeight="1" x14ac:dyDescent="0.25">
      <c r="C40" s="31">
        <f>PMT(D9/12,F9*12,D8)</f>
        <v>-728.07103879763588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4558.1475344283699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379.84562786903081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2495.0823059866088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1.5217150629920981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7053.2298404149788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-6054.545454545455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998.68438586952379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7.1864864864864861E-2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10.277777777777779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0.10015705415135948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0.33253039255821953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9.3573768812733757E-2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Pro Forma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2021-05-12T19:00:09Z</dcterms:modified>
</cp:coreProperties>
</file>