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arePoint\SharePoint\Turnkey Proformas\"/>
    </mc:Choice>
  </mc:AlternateContent>
  <xr:revisionPtr revIDLastSave="0" documentId="8_{96BA0FA1-420C-49D9-9A84-36E32C4199D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definedNames>
    <definedName name="OLE_LINK1" localSheetId="0">'Bank Pro Forma'!$F$26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<sst xmlns="http://schemas.openxmlformats.org/spreadsheetml/2006/main" count="59" uniqueCount="59">
  <si>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</si>
  <si>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</si>
  <si>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</si>
  <si>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</si>
  <si>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</si>
  <si>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</si>
  <si>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</si>
  <si>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</si>
  <si>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</si>
  <si>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</si>
  <si>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</si>
  <si>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</si>
  <si>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</si>
  <si>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</si>
  <si>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</si>
  <si>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</si>
  <si>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</si>
  <si>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</si>
  <si>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</si>
  <si>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</si>
  <si>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</si>
  <si>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</si>
  <si>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</si>
  <si>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</si>
  <si>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</si>
  <si>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</si>
  <si>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</si>
  <si>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</si>
  <si>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</si>
  <si>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</si>
  <si>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</si>
  <si>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</si>
  <si>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</si>
  <si>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</si>
  <si>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</si>
  <si>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</si>
  <si>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</si>
  <si>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</si>
  <si>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</si>
  <si>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</si>
  <si>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</si>
  <si>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</si>
  <si>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</si>
  <si>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</si>
  <si>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</si>
  <si>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</si>
  <si>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</si>
  <si>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</si>
  <si>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</si>
  <si>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</si>
  <si>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</si>
  <si>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</si>
  <si>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</si>
  <si>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</si>
  <si>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</si>
  <si>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</si>
  <si>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</si>
  <si>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r>
      <t>NOTE:</t>
    </r>
    <r>
      <rPr>
        <sz val="10"/>
        <color rgb="FF000000"/>
        <rFont val="Arial"/>
        <family val="2"/>
      </rPr>
      <t xml:space="preserve"> this is a fair market rent estimate. The housing voucher program (section 8) rent can vary dependent on the individual tenant.</t>
    </r>
  </si>
  <si>
    <r>
      <t>719 N Lakewood Ave. Baltimore, MD 21205</t>
    </r>
    <r>
      <rPr>
        <b/>
        <sz val="10"/>
        <color rgb="FF00000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</si>
</sst>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5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/>
    <xf numFmtId="0" fontId="0" fillId="0" borderId="0" xfId="0"/>
    <xf numFmtId="0" fontId="13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00"/>
  <sheetViews>
    <sheetView tabSelected="1" view="pageLayout" topLeftCell="A31" zoomScale="92" zoomScaleNormal="100" zoomScalePageLayoutView="92" workbookViewId="0">
      <selection activeCell="F26" sqref="F26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11.77734375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4.4" x14ac:dyDescent="0.3">
      <c r="A2" s="49" t="s">
        <v>58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200000</v>
      </c>
      <c r="E6" s="7"/>
    </row>
    <row r="7" spans="1:8" ht="12" customHeight="1" x14ac:dyDescent="0.25">
      <c r="B7" t="s">
        <v>5</v>
      </c>
      <c r="D7" s="7">
        <f>D6*E7</f>
        <v>40000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160000</v>
      </c>
    </row>
    <row r="9" spans="1:8" ht="12" customHeight="1" x14ac:dyDescent="0.25">
      <c r="B9" s="1" t="s">
        <v>8</v>
      </c>
      <c r="D9" s="10">
        <v>4.2500000000000003E-2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20000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9200</v>
      </c>
      <c r="E13" s="15">
        <v>4.5999999999999999E-2</v>
      </c>
    </row>
    <row r="14" spans="1:8" ht="12" customHeight="1" x14ac:dyDescent="0.25"/>
    <row r="15" spans="1:8" ht="12" customHeight="1" x14ac:dyDescent="0.25">
      <c r="A15" s="1" t="s">
        <v>14</v>
      </c>
    </row>
    <row r="16" spans="1:8" ht="12" customHeight="1" x14ac:dyDescent="0.25"/>
    <row r="17" spans="2:13" ht="12" customHeight="1" x14ac:dyDescent="0.25">
      <c r="B17" t="s">
        <v>15</v>
      </c>
      <c r="D17" t="s">
        <v>16</v>
      </c>
      <c r="F17" s="9"/>
      <c r="H17" s="16">
        <f>SUM(D18:D19)*12</f>
        <v>18000</v>
      </c>
    </row>
    <row r="18" spans="2:13" ht="12" customHeight="1" x14ac:dyDescent="0.25">
      <c r="D18" s="17">
        <v>1500</v>
      </c>
      <c r="E18" t="s">
        <v>17</v>
      </c>
      <c r="F18" s="9"/>
      <c r="G18" s="47" t="s">
        <v>57</v>
      </c>
      <c r="H18" s="16"/>
      <c r="I18" s="48"/>
      <c r="J18" s="48"/>
      <c r="K18" s="48"/>
      <c r="L18" s="48"/>
      <c r="M18" s="48"/>
    </row>
    <row r="19" spans="2:13" ht="12" customHeight="1" x14ac:dyDescent="0.25">
      <c r="D19" s="18"/>
    </row>
    <row r="20" spans="2:13" ht="12" customHeight="1" x14ac:dyDescent="0.25">
      <c r="B20" t="s">
        <v>18</v>
      </c>
      <c r="F20" s="19">
        <v>0.05</v>
      </c>
      <c r="G20" s="20"/>
      <c r="H20" s="16">
        <f>(H17*F20)*-1</f>
        <v>-900</v>
      </c>
    </row>
    <row r="21" spans="2:13" ht="12" customHeight="1" x14ac:dyDescent="0.25"/>
    <row r="22" spans="2:13" ht="12" customHeight="1" x14ac:dyDescent="0.25">
      <c r="B22" s="1" t="s">
        <v>19</v>
      </c>
      <c r="H22" s="21">
        <f>H17+H20</f>
        <v>17100</v>
      </c>
    </row>
    <row r="23" spans="2:13" ht="12" customHeight="1" x14ac:dyDescent="0.25"/>
    <row r="24" spans="2:13" ht="12" customHeight="1" x14ac:dyDescent="0.25">
      <c r="B24" t="s">
        <v>20</v>
      </c>
    </row>
    <row r="25" spans="2:13" ht="12" customHeight="1" x14ac:dyDescent="0.25"/>
    <row r="26" spans="2:13" ht="12" customHeight="1" x14ac:dyDescent="0.25">
      <c r="C26" t="s">
        <v>21</v>
      </c>
      <c r="E26" s="22">
        <v>913</v>
      </c>
      <c r="F26" s="46"/>
      <c r="G26" s="45"/>
    </row>
    <row r="27" spans="2:13" ht="12" customHeight="1" x14ac:dyDescent="0.25">
      <c r="C27" t="s">
        <v>22</v>
      </c>
      <c r="E27" s="23">
        <v>650</v>
      </c>
      <c r="F27" s="45"/>
    </row>
    <row r="28" spans="2:13" ht="12" customHeight="1" x14ac:dyDescent="0.25">
      <c r="C28" t="s">
        <v>23</v>
      </c>
      <c r="E28" s="24">
        <v>0</v>
      </c>
      <c r="F28" t="s">
        <v>55</v>
      </c>
    </row>
    <row r="29" spans="2:13" ht="12" customHeight="1" x14ac:dyDescent="0.25">
      <c r="C29" t="s">
        <v>24</v>
      </c>
      <c r="E29" s="24">
        <v>0</v>
      </c>
      <c r="F29" t="s">
        <v>56</v>
      </c>
    </row>
    <row r="30" spans="2:13" ht="12" customHeight="1" x14ac:dyDescent="0.25">
      <c r="C30" t="s">
        <v>25</v>
      </c>
      <c r="E30" s="24">
        <v>0</v>
      </c>
    </row>
    <row r="31" spans="2:13" ht="12" customHeight="1" x14ac:dyDescent="0.25">
      <c r="C31" t="s">
        <v>26</v>
      </c>
      <c r="E31" s="24">
        <f>F31*H17</f>
        <v>540</v>
      </c>
      <c r="F31" s="25">
        <v>0.03</v>
      </c>
      <c r="G31" s="26" t="s">
        <v>27</v>
      </c>
    </row>
    <row r="32" spans="2:13" ht="12" customHeight="1" x14ac:dyDescent="0.25">
      <c r="C32" t="s">
        <v>28</v>
      </c>
      <c r="E32" s="24">
        <f>F32*H17</f>
        <v>1440</v>
      </c>
      <c r="F32" s="25">
        <v>0.08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3543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13557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-9445.245908726085</v>
      </c>
    </row>
    <row r="40" spans="2:8" ht="12" customHeight="1" x14ac:dyDescent="0.25">
      <c r="C40" s="31">
        <f>PMT(D9/12,F9*12,D8)</f>
        <v>-787.10382572717378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4111.754091273915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342.64617427282627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2697.3862767422688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1.4353252557961704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6809.1403680161839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-6545.454545454545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263.68582256163882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6.7784999999999998E-2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11.111111111111111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8.35722376275186E-2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0.31825086553119231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8.1964397246045193E-2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98DBCA08FC6249AAD65CC7D5BCF263" ma:contentTypeVersion="13" ma:contentTypeDescription="Create a new document." ma:contentTypeScope="" ma:versionID="cbc26393299aa0373566da5473947dc5">
  <xsd:schema xmlns:xsd="http://www.w3.org/2001/XMLSchema" xmlns:xs="http://www.w3.org/2001/XMLSchema" xmlns:p="http://schemas.microsoft.com/office/2006/metadata/properties" xmlns:ns2="bf706fd8-670b-494f-bda4-e0e61d42019e" xmlns:ns3="d04631cb-6833-4e7e-b968-0bfdcb0cd474" targetNamespace="http://schemas.microsoft.com/office/2006/metadata/properties" ma:root="true" ma:fieldsID="ffeec7906d36729c1e6af6937effd71e" ns2:_="" ns3:_="">
    <xsd:import namespace="bf706fd8-670b-494f-bda4-e0e61d42019e"/>
    <xsd:import namespace="d04631cb-6833-4e7e-b968-0bfdcb0cd4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706fd8-670b-494f-bda4-e0e61d420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4631cb-6833-4e7e-b968-0bfdcb0cd4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94AAB3-CCB4-4CC3-B0D2-296F88B259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706fd8-670b-494f-bda4-e0e61d42019e"/>
    <ds:schemaRef ds:uri="d04631cb-6833-4e7e-b968-0bfdcb0cd4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F2F8C1-F008-4039-BC98-6A86D66A57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8C394A-3702-45EA-862A-F4399230114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Pro Forma</vt:lpstr>
      <vt:lpstr>'Bank Pro Forma'!OLE_LINK1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2021-12-27T14:55:14Z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0x0101005498DBCA08FC6249AAD65CC7D5BCF263</vt:lpwstr>
  </property>
</Properties>
</file>