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Point\SharePoint\Turnkey Proformas\"/>
    </mc:Choice>
  </mc:AlternateContent>
  <xr:revisionPtr revIDLastSave="0" documentId="8_{700969AD-4D23-4471-9ADB-B1646BE8AF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<sst xmlns="http://schemas.openxmlformats.org/spreadsheetml/2006/main" count="59" uniqueCount="59">
  <si>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</si>
  <si>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</si>
  <si>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</si>
  <si>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</si>
  <si>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</si>
  <si>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</si>
  <si>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</si>
  <si>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</si>
  <si>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</si>
  <si>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</si>
  <si>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</si>
  <si>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</si>
  <si>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</si>
  <si>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</si>
  <si>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</si>
  <si>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</si>
  <si>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</si>
  <si>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</si>
  <si>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</si>
  <si>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</si>
  <si>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</si>
  <si>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</si>
  <si>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</si>
  <si>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</si>
  <si>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</si>
  <si>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</si>
  <si>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</si>
  <si>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</si>
  <si>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</si>
  <si>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</si>
  <si>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</si>
  <si>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</si>
  <si>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</si>
  <si>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</si>
  <si>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</si>
  <si>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</si>
  <si>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</si>
  <si>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</si>
  <si>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</si>
  <si>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</si>
  <si>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</si>
  <si>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</si>
  <si>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</si>
  <si>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</si>
  <si>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</si>
  <si>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</si>
  <si>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</si>
  <si>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</si>
  <si>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</si>
  <si>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</si>
  <si>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</si>
  <si>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</si>
  <si>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</si>
  <si>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</si>
  <si>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</si>
  <si>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</si>
  <si>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</si>
  <si>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</si>
  <si>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t>1708 Ashburton St, Baltimore, MD 21216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</si>
</sst>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topLeftCell="A34" zoomScale="92" zoomScaleNormal="100" zoomScalePageLayoutView="92" workbookViewId="0">
      <selection activeCell="E27" sqref="E27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3.2" x14ac:dyDescent="0.25">
      <c r="A2" s="48" t="s">
        <v>58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200000</v>
      </c>
      <c r="E6" s="7"/>
    </row>
    <row r="7" spans="1:8" ht="12" customHeight="1" x14ac:dyDescent="0.25">
      <c r="B7" t="s">
        <v>5</v>
      </c>
      <c r="D7" s="7">
        <f>D6*E7</f>
        <v>40000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160000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20000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9200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18000</v>
      </c>
    </row>
    <row r="18" spans="2:13" ht="12" customHeight="1" x14ac:dyDescent="0.25">
      <c r="D18" s="17">
        <v>1500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-900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17100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850</v>
      </c>
      <c r="F26" s="45"/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540</v>
      </c>
      <c r="F31" s="25">
        <v>0.03</v>
      </c>
      <c r="G31" s="26" t="s">
        <v>27</v>
      </c>
    </row>
    <row r="32" spans="2:13" ht="12" customHeight="1" x14ac:dyDescent="0.25">
      <c r="C32" t="s">
        <v>28</v>
      </c>
      <c r="E32" s="24">
        <f>F32*H17</f>
        <v>1440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3480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13620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-9445.245908726085</v>
      </c>
    </row>
    <row r="40" spans="2:8" ht="12" customHeight="1" x14ac:dyDescent="0.25">
      <c r="C40" s="31">
        <f>PMT(D9/12,F9*12,D8)</f>
        <v>-787.10382572717378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4174.754091273915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347.89617427282627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2697.3862767422688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1.4419952780072169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6872.1403680161839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-6545.454545454545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326.68582256163882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6.8099999999999994E-2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11.111111111111111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8.485272543239665E-2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0.31935336553119231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8.2860738709459827E-2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94AAB3-CCB4-4CC3-B0D2-296F88B2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2022-01-05T21:56:00Z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