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Point\SharePoint\Turnkey Proformas\"/>
    </mc:Choice>
  </mc:AlternateContent>
  <xr:revisionPtr revIDLastSave="0" documentId="13_ncr:1_{DA80071C-E259-42D2-BFF2-9F22F72A8E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<sst xmlns="http://schemas.openxmlformats.org/spreadsheetml/2006/main" count="59" uniqueCount="59">
  <si>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</si>
  <si>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</si>
  <si>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</si>
  <si>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</si>
  <si>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</si>
  <si>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</si>
  <si>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</si>
  <si>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</si>
  <si>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</si>
  <si>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</si>
  <si>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</si>
  <si>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</si>
  <si>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</si>
  <si>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</si>
  <si>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</si>
  <si>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</si>
  <si>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</si>
  <si>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</si>
  <si>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</si>
  <si>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</si>
  <si>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</si>
  <si>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</si>
  <si>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</si>
  <si>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</si>
  <si>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</si>
  <si>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</si>
  <si>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</si>
  <si>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</si>
  <si>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</si>
  <si>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</si>
  <si>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</si>
  <si>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</si>
  <si>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</si>
  <si>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</si>
  <si>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</si>
  <si>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</si>
  <si>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</si>
  <si>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</si>
  <si>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</si>
  <si>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</si>
  <si>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</si>
  <si>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</si>
  <si>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</si>
  <si>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</si>
  <si>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</si>
  <si>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</si>
  <si>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</si>
  <si>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</si>
  <si>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</si>
  <si>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</si>
  <si>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</si>
  <si>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</si>
  <si>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</si>
  <si>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</si>
  <si>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</si>
  <si>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</si>
  <si>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</si>
  <si>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NOTE:</t>
    </r>
    <r>
      <rPr>
        <sz val="10"/>
        <color rgb="FF000000"/>
        <rFont val="Arial"/>
        <family val="2"/>
      </rPr>
      <t xml:space="preserve"> this is a fair market rent estimate. The housing voucher program (section 8) rent can vary dependent on the individual tenant.</t>
    </r>
  </si>
  <si>
    <r>
      <t>3600 5Th St. Brooklyn, MD 21225</t>
    </r>
    <r>
      <rPr>
        <b/>
        <sz val="10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</si>
</sst>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tabSelected="1" view="pageLayout" topLeftCell="A37" zoomScale="92" zoomScaleNormal="100" zoomScalePageLayoutView="92" workbookViewId="0">
      <selection activeCell="D19" sqref="D19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4.4" x14ac:dyDescent="0.3">
      <c r="A2" s="48" t="s">
        <v>58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185000</v>
      </c>
      <c r="E6" s="7"/>
    </row>
    <row r="7" spans="1:8" ht="12" customHeight="1" x14ac:dyDescent="0.25">
      <c r="B7" t="s">
        <v>5</v>
      </c>
      <c r="D7" s="7">
        <f>D6*E7</f>
        <v>37000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148000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18500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8510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13" ht="12" customHeight="1" x14ac:dyDescent="0.25">
      <c r="B17" t="s">
        <v>15</v>
      </c>
      <c r="D17" t="s">
        <v>16</v>
      </c>
      <c r="F17" s="9"/>
      <c r="H17" s="16">
        <f>SUM(D18:D19)*12</f>
        <v>17100</v>
      </c>
    </row>
    <row r="18" spans="2:13" ht="12" customHeight="1" x14ac:dyDescent="0.25">
      <c r="D18" s="17">
        <v>1425</v>
      </c>
      <c r="E18" t="s">
        <v>17</v>
      </c>
      <c r="F18" s="9"/>
      <c r="G18" s="46" t="s">
        <v>57</v>
      </c>
      <c r="H18" s="16"/>
      <c r="I18" s="47"/>
      <c r="J18" s="47"/>
      <c r="K18" s="47"/>
      <c r="L18" s="47"/>
      <c r="M18" s="47"/>
    </row>
    <row r="19" spans="2:13" ht="12" customHeight="1" x14ac:dyDescent="0.25">
      <c r="D19" s="18"/>
    </row>
    <row r="20" spans="2:13" ht="12" customHeight="1" x14ac:dyDescent="0.25">
      <c r="B20" t="s">
        <v>18</v>
      </c>
      <c r="F20" s="19">
        <v>0.05</v>
      </c>
      <c r="G20" s="20"/>
      <c r="H20" s="16">
        <f>(H17*F20)*-1</f>
        <v>-855</v>
      </c>
    </row>
    <row r="21" spans="2:13" ht="12" customHeight="1" x14ac:dyDescent="0.25"/>
    <row r="22" spans="2:13" ht="12" customHeight="1" x14ac:dyDescent="0.25">
      <c r="B22" s="1" t="s">
        <v>19</v>
      </c>
      <c r="H22" s="21">
        <f>H17+H20</f>
        <v>16245</v>
      </c>
    </row>
    <row r="23" spans="2:13" ht="12" customHeight="1" x14ac:dyDescent="0.25"/>
    <row r="24" spans="2:13" ht="12" customHeight="1" x14ac:dyDescent="0.25">
      <c r="B24" t="s">
        <v>20</v>
      </c>
    </row>
    <row r="25" spans="2:13" ht="12" customHeight="1" x14ac:dyDescent="0.25"/>
    <row r="26" spans="2:13" ht="12" customHeight="1" x14ac:dyDescent="0.25">
      <c r="C26" t="s">
        <v>21</v>
      </c>
      <c r="E26" s="22">
        <v>1340</v>
      </c>
      <c r="F26" s="45"/>
      <c r="G26" s="45"/>
    </row>
    <row r="27" spans="2:13" ht="12" customHeight="1" x14ac:dyDescent="0.25">
      <c r="C27" t="s">
        <v>22</v>
      </c>
      <c r="E27" s="23">
        <v>650</v>
      </c>
      <c r="F27" s="45"/>
    </row>
    <row r="28" spans="2:13" ht="12" customHeight="1" x14ac:dyDescent="0.25">
      <c r="C28" t="s">
        <v>23</v>
      </c>
      <c r="E28" s="24">
        <v>0</v>
      </c>
      <c r="F28" t="s">
        <v>55</v>
      </c>
    </row>
    <row r="29" spans="2:13" ht="12" customHeight="1" x14ac:dyDescent="0.25">
      <c r="C29" t="s">
        <v>24</v>
      </c>
      <c r="E29" s="24">
        <v>0</v>
      </c>
      <c r="F29" t="s">
        <v>56</v>
      </c>
    </row>
    <row r="30" spans="2:13" ht="12" customHeight="1" x14ac:dyDescent="0.25">
      <c r="C30" t="s">
        <v>25</v>
      </c>
      <c r="E30" s="24">
        <v>0</v>
      </c>
    </row>
    <row r="31" spans="2:13" ht="12" customHeight="1" x14ac:dyDescent="0.25">
      <c r="C31" t="s">
        <v>26</v>
      </c>
      <c r="E31" s="24">
        <f>F31*H17</f>
        <v>513</v>
      </c>
      <c r="F31" s="25">
        <v>0.03</v>
      </c>
      <c r="G31" s="26" t="s">
        <v>27</v>
      </c>
    </row>
    <row r="32" spans="2:13" ht="12" customHeight="1" x14ac:dyDescent="0.25">
      <c r="C32" t="s">
        <v>28</v>
      </c>
      <c r="E32" s="24">
        <f>F32*H17</f>
        <v>1368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3871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12374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-8736.8524655716301</v>
      </c>
    </row>
    <row r="40" spans="2:8" ht="12" customHeight="1" x14ac:dyDescent="0.25">
      <c r="C40" s="31">
        <f>PMT(D9/12,F9*12,D8)</f>
        <v>-728.07103879763588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3637.1475344283699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303.09562786903081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2495.0823059866088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1.416299525345184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6132.2298404149788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-6054.545454545455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77.684385869523794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6.6886486486486485E-2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10.818713450292398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7.9919743670146565E-2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0.3151060682338952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7.9407651475884702E-2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94AAB3-CCB4-4CC3-B0D2-296F88B25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06fd8-670b-494f-bda4-e0e61d42019e"/>
    <ds:schemaRef ds:uri="d04631cb-6833-4e7e-b968-0bfdcb0cd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F2F8C1-F008-4039-BC98-6A86D66A57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8C394A-3702-45EA-862A-F4399230114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2022-01-05T18:16:52Z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